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4TO TRIM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EAA!$A$1:$F$38</definedName>
  </definedNames>
  <calcPr calcId="152511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F12" i="2"/>
  <c r="C3" i="2"/>
  <c r="D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<sst xmlns="http://schemas.openxmlformats.org/spreadsheetml/2006/main" count="28" uniqueCount="28">
  <si>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</si>
  <si>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</si>
  <si>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</si>
  <si>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</si>
  <si>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</si>
  <si>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</si>
  <si>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</si>
  <si>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</si>
  <si>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</si>
  <si>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</si>
  <si>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</si>
  <si>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</si>
  <si>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</si>
  <si>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</si>
  <si>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</si>
  <si>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</si>
  <si>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</si>
  <si>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</si>
  <si>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</si>
  <si>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</si>
  <si>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</si>
  <si>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</si>
  <si>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</si>
  <si>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</si>
  <si>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</si>
  <si>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Junta Municipal de Agua Potable y Alcantarillado de Acámbaro, Gto.
Estado Analítico del Activo
Del 1 de Enero al 31 de Diciembre de 2025
(Cifras en Pesos)</t>
  </si>
  <si>
    <t xml:space="preserve">Bajo protesta de decir verdad declaramos que los Estados Financieros y sus notas, son razonablemente correctos y son responsabilidad del </t>
  </si>
  <si>
    <t>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</si>
</sst>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26</xdr:row>
      <xdr:rowOff>57150</xdr:rowOff>
    </xdr:from>
    <xdr:to>
      <xdr:col>4</xdr:col>
      <xdr:colOff>704850</xdr:colOff>
      <xdr:row>34</xdr:row>
      <xdr:rowOff>121309</xdr:rowOff>
    </xdr:to>
    <xdr:sp macro="" textlink="">
      <xdr:nvSpPr>
        <xdr:cNvPr id="2" name="CuadroTexto 1"/>
        <xdr:cNvSpPr txBox="1"/>
      </xdr:nvSpPr>
      <xdr:spPr>
        <a:xfrm>
          <a:off x="4686300" y="4362450"/>
          <a:ext cx="24384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  <xdr:twoCellAnchor>
    <xdr:from>
      <xdr:col>0</xdr:col>
      <xdr:colOff>666750</xdr:colOff>
      <xdr:row>26</xdr:row>
      <xdr:rowOff>47625</xdr:rowOff>
    </xdr:from>
    <xdr:to>
      <xdr:col>0</xdr:col>
      <xdr:colOff>2836653</xdr:colOff>
      <xdr:row>35</xdr:row>
      <xdr:rowOff>38099</xdr:rowOff>
    </xdr:to>
    <xdr:sp macro="" textlink="">
      <xdr:nvSpPr>
        <xdr:cNvPr id="3" name="CuadroTexto 2"/>
        <xdr:cNvSpPr txBox="1"/>
      </xdr:nvSpPr>
      <xdr:spPr>
        <a:xfrm>
          <a:off x="666750" y="4352925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J15" sqref="J15"/>
    </sheetView>
  </sheetViews>
  <sheetFormatPr baseColWidth="10" defaultColWidth="12" defaultRowHeight="11.25" x14ac:dyDescent="0.2"/>
  <cols>
    <col min="1" max="1" width="56" style="1" customWidth="1"/>
    <col min="2" max="2" width="15.83203125" style="1" customWidth="1"/>
    <col min="3" max="3" width="15.5" style="1" customWidth="1"/>
    <col min="4" max="4" width="15.1640625" style="1" customWidth="1"/>
    <col min="5" max="5" width="14.1640625" style="1" customWidth="1"/>
    <col min="6" max="6" width="14" style="1" customWidth="1"/>
    <col min="7" max="16384" width="12" style="1"/>
  </cols>
  <sheetData>
    <row r="1" spans="1:6" ht="45" customHeight="1" x14ac:dyDescent="0.2">
      <c r="A1" s="11" t="s">
        <v>25</v>
      </c>
      <c r="B1" s="12"/>
      <c r="C1" s="12"/>
      <c r="D1" s="12"/>
      <c r="E1" s="12"/>
      <c r="F1" s="13"/>
    </row>
    <row r="2" spans="1:6" ht="22.5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159410603.36000001</v>
      </c>
      <c r="C3" s="8">
        <f t="shared" ref="C3:F3" si="0">C4+C12</f>
        <v>354492805.25999999</v>
      </c>
      <c r="D3" s="8">
        <f t="shared" si="0"/>
        <v>350356812.31999993</v>
      </c>
      <c r="E3" s="8">
        <f t="shared" si="0"/>
        <v>163546596.30000001</v>
      </c>
      <c r="F3" s="8">
        <f t="shared" si="0"/>
        <v>4135992.9400000121</v>
      </c>
    </row>
    <row r="4" spans="1:6" x14ac:dyDescent="0.2">
      <c r="A4" s="5" t="s">
        <v>4</v>
      </c>
      <c r="B4" s="8">
        <f>SUM(B5:B11)</f>
        <v>70763600.189999998</v>
      </c>
      <c r="C4" s="8">
        <f>SUM(C5:C11)</f>
        <v>352712609.33999997</v>
      </c>
      <c r="D4" s="8">
        <f>SUM(D5:D11)</f>
        <v>349466714.35999995</v>
      </c>
      <c r="E4" s="8">
        <f>SUM(E5:E11)</f>
        <v>74009495.170000002</v>
      </c>
      <c r="F4" s="8">
        <f>SUM(F5:F11)</f>
        <v>3245894.9800000037</v>
      </c>
    </row>
    <row r="5" spans="1:6" x14ac:dyDescent="0.2">
      <c r="A5" s="6" t="s">
        <v>5</v>
      </c>
      <c r="B5" s="9">
        <v>21988440.199999999</v>
      </c>
      <c r="C5" s="9">
        <v>142688052.44999999</v>
      </c>
      <c r="D5" s="9">
        <v>144562940.25</v>
      </c>
      <c r="E5" s="9">
        <f>B5+C5-D5</f>
        <v>20113552.399999976</v>
      </c>
      <c r="F5" s="9">
        <f t="shared" ref="F5:F11" si="1">E5-B5</f>
        <v>-1874887.8000000231</v>
      </c>
    </row>
    <row r="6" spans="1:6" x14ac:dyDescent="0.2">
      <c r="A6" s="6" t="s">
        <v>6</v>
      </c>
      <c r="B6" s="9">
        <v>38388289.899999999</v>
      </c>
      <c r="C6" s="9">
        <v>203426975.55000001</v>
      </c>
      <c r="D6" s="9">
        <v>200204863.31999999</v>
      </c>
      <c r="E6" s="9">
        <f t="shared" ref="E6:E11" si="2">B6+C6-D6</f>
        <v>41610402.130000025</v>
      </c>
      <c r="F6" s="9">
        <f t="shared" si="1"/>
        <v>3222112.2300000265</v>
      </c>
    </row>
    <row r="7" spans="1:6" x14ac:dyDescent="0.2">
      <c r="A7" s="6" t="s">
        <v>7</v>
      </c>
      <c r="B7" s="9">
        <v>441241.06</v>
      </c>
      <c r="C7" s="9">
        <v>131858.94</v>
      </c>
      <c r="D7" s="9">
        <v>243083.96</v>
      </c>
      <c r="E7" s="9">
        <f t="shared" si="2"/>
        <v>330016.04000000004</v>
      </c>
      <c r="F7" s="9">
        <f t="shared" si="1"/>
        <v>-111225.01999999996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9945629.0299999993</v>
      </c>
      <c r="C9" s="9">
        <v>6465722.4000000004</v>
      </c>
      <c r="D9" s="9">
        <v>4455826.83</v>
      </c>
      <c r="E9" s="9">
        <f t="shared" si="2"/>
        <v>11955524.6</v>
      </c>
      <c r="F9" s="9">
        <f t="shared" si="1"/>
        <v>2009895.5700000003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88647003.170000002</v>
      </c>
      <c r="C12" s="8">
        <f>SUM(C13:C21)</f>
        <v>1780195.92</v>
      </c>
      <c r="D12" s="8">
        <f>SUM(D13:D21)</f>
        <v>890097.96</v>
      </c>
      <c r="E12" s="8">
        <f>SUM(E13:E21)</f>
        <v>89537101.13000001</v>
      </c>
      <c r="F12" s="8">
        <f>SUM(F13:F21)</f>
        <v>890097.96000000834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57191994.609999999</v>
      </c>
      <c r="C15" s="10">
        <v>405211.6</v>
      </c>
      <c r="D15" s="10">
        <v>202605.8</v>
      </c>
      <c r="E15" s="10">
        <f t="shared" si="4"/>
        <v>57394600.410000004</v>
      </c>
      <c r="F15" s="10">
        <f t="shared" si="3"/>
        <v>202605.80000000447</v>
      </c>
    </row>
    <row r="16" spans="1:6" x14ac:dyDescent="0.2">
      <c r="A16" s="6" t="s">
        <v>14</v>
      </c>
      <c r="B16" s="9">
        <v>39634530.25</v>
      </c>
      <c r="C16" s="9">
        <v>1374984.32</v>
      </c>
      <c r="D16" s="9">
        <v>687492.16</v>
      </c>
      <c r="E16" s="9">
        <f t="shared" si="4"/>
        <v>40322022.410000004</v>
      </c>
      <c r="F16" s="9">
        <f t="shared" si="3"/>
        <v>687492.16000000387</v>
      </c>
    </row>
    <row r="17" spans="1:6" x14ac:dyDescent="0.2">
      <c r="A17" s="6" t="s">
        <v>15</v>
      </c>
      <c r="B17" s="9">
        <v>3516386.89</v>
      </c>
      <c r="C17" s="9">
        <v>0</v>
      </c>
      <c r="D17" s="9">
        <v>0</v>
      </c>
      <c r="E17" s="9">
        <f t="shared" si="4"/>
        <v>3516386.89</v>
      </c>
      <c r="F17" s="9">
        <f t="shared" si="3"/>
        <v>0</v>
      </c>
    </row>
    <row r="18" spans="1:6" x14ac:dyDescent="0.2">
      <c r="A18" s="6" t="s">
        <v>16</v>
      </c>
      <c r="B18" s="9">
        <v>-15440175.300000001</v>
      </c>
      <c r="C18" s="9">
        <v>0</v>
      </c>
      <c r="D18" s="9">
        <v>0</v>
      </c>
      <c r="E18" s="9">
        <f t="shared" si="4"/>
        <v>-15440175.300000001</v>
      </c>
      <c r="F18" s="9">
        <f t="shared" si="3"/>
        <v>0</v>
      </c>
    </row>
    <row r="19" spans="1:6" x14ac:dyDescent="0.2">
      <c r="A19" s="6" t="s">
        <v>17</v>
      </c>
      <c r="B19" s="9">
        <v>3744266.72</v>
      </c>
      <c r="C19" s="9">
        <v>0</v>
      </c>
      <c r="D19" s="9">
        <v>0</v>
      </c>
      <c r="E19" s="9">
        <f t="shared" si="4"/>
        <v>3744266.72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26</v>
      </c>
    </row>
    <row r="24" spans="1:6" x14ac:dyDescent="0.2">
      <c r="A24" s="1" t="s">
        <v>27</v>
      </c>
    </row>
  </sheetData>
  <sheetProtection formatCells="0" formatColumns="0" formatRows="0" autoFilter="0"/>
  <mergeCells count="1">
    <mergeCell ref="A1:F1"/>
  </mergeCells>
  <pageMargins left="0.51181102362204722" right="0.31496062992125984" top="0.74803149606299213" bottom="0.74803149606299213" header="0.31496062992125984" footer="0.31496062992125984"/>
  <pageSetup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2026-01-29T21:17:16Z</cp:lastPrinted>
  <dcterms:created xsi:type="dcterms:W3CDTF">2014-02-09T04:04:15Z</dcterms:created>
  <dcterms:modified xsi:type="dcterms:W3CDTF">2026-01-29T21:17:29Z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